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BN3" i="1"/>
  <c r="BN4"/>
  <c r="BN2"/>
</calcChain>
</file>

<file path=xl/sharedStrings.xml><?xml version="1.0" encoding="utf-8"?>
<sst xmlns="http://schemas.openxmlformats.org/spreadsheetml/2006/main" count="261" uniqueCount="130">
  <si>
    <t>번호</t>
  </si>
  <si>
    <t>주문상태</t>
  </si>
  <si>
    <t>주문번호</t>
  </si>
  <si>
    <t>주문순번</t>
  </si>
  <si>
    <t>결제일시</t>
  </si>
  <si>
    <t>배송번호</t>
  </si>
  <si>
    <t>상품명</t>
  </si>
  <si>
    <t>옵션</t>
  </si>
  <si>
    <t>바코드</t>
  </si>
  <si>
    <t>판매자/공급업체</t>
  </si>
  <si>
    <t>수량</t>
  </si>
  <si>
    <t>주문금액</t>
  </si>
  <si>
    <t>수취인</t>
  </si>
  <si>
    <t>배송방법</t>
  </si>
  <si>
    <t>택배사코드</t>
  </si>
  <si>
    <t>송장번호</t>
  </si>
  <si>
    <t>발주확인일</t>
  </si>
  <si>
    <t>발송처리일</t>
  </si>
  <si>
    <t>발송지연</t>
  </si>
  <si>
    <t>예상발송일</t>
  </si>
  <si>
    <t>배송완료여부</t>
  </si>
  <si>
    <t>묶음여부</t>
  </si>
  <si>
    <t>배송주체</t>
  </si>
  <si>
    <t>배송비결제방식</t>
  </si>
  <si>
    <t>배송비</t>
  </si>
  <si>
    <t>도서산간 배송비</t>
  </si>
  <si>
    <t>배송비쿠폰</t>
  </si>
  <si>
    <t>고객결제배송비</t>
  </si>
  <si>
    <t>휴대폰번호</t>
  </si>
  <si>
    <t>전화번호</t>
  </si>
  <si>
    <t>우편번호</t>
  </si>
  <si>
    <t>주소</t>
  </si>
  <si>
    <t>배송메시지</t>
  </si>
  <si>
    <t>구매자</t>
  </si>
  <si>
    <t>구매자ID</t>
  </si>
  <si>
    <t>판매방식</t>
  </si>
  <si>
    <t>상품번호</t>
  </si>
  <si>
    <t>판매자 상품코드</t>
  </si>
  <si>
    <t>판매단가</t>
  </si>
  <si>
    <t>옵션가</t>
  </si>
  <si>
    <t>판매자기본할인금액</t>
  </si>
  <si>
    <t>판매자 추가할인금액</t>
  </si>
  <si>
    <t>서비스이용료 정책</t>
  </si>
  <si>
    <t>기본서비스이용료(율)</t>
  </si>
  <si>
    <t>서비스이용료(%)</t>
  </si>
  <si>
    <t>정산예정금액</t>
  </si>
  <si>
    <t>주문일시</t>
  </si>
  <si>
    <t>추가구성여부</t>
  </si>
  <si>
    <t>송장수정일시</t>
  </si>
  <si>
    <t>구매확정요청처리여부</t>
  </si>
  <si>
    <t>구매확정요청불가사유</t>
  </si>
  <si>
    <t>출고지명</t>
  </si>
  <si>
    <t>복수구매할인금액</t>
  </si>
  <si>
    <t>전고객할인금액</t>
  </si>
  <si>
    <t>T멤버십사용금액</t>
  </si>
  <si>
    <t>재고번호</t>
  </si>
  <si>
    <t>고객등급</t>
  </si>
  <si>
    <t>마켓구분</t>
  </si>
  <si>
    <t>전세계배송</t>
  </si>
  <si>
    <t>바코드 출력여부</t>
  </si>
  <si>
    <t>전세계배송 수취인</t>
  </si>
  <si>
    <t>전세계배송 연락처1</t>
  </si>
  <si>
    <t>전세계배송 연락처2</t>
  </si>
  <si>
    <t>전세계배송 Zip Code</t>
  </si>
  <si>
    <t>전세계배송 Address</t>
  </si>
  <si>
    <t>1</t>
  </si>
  <si>
    <t>결제완료</t>
  </si>
  <si>
    <t>201704039478943</t>
  </si>
  <si>
    <t>2017/04/04 11:20:04</t>
  </si>
  <si>
    <t>788006359</t>
  </si>
  <si>
    <t>[캐논본사 직영판매] KC-36IP (CP시리즈 용지&amp;잉크)</t>
  </si>
  <si>
    <t/>
  </si>
  <si>
    <t>jhahne</t>
  </si>
  <si>
    <t>3</t>
  </si>
  <si>
    <t>45,000</t>
  </si>
  <si>
    <t>김정호</t>
  </si>
  <si>
    <t>D+1</t>
  </si>
  <si>
    <t>배송완료전</t>
  </si>
  <si>
    <t>묶음배송</t>
  </si>
  <si>
    <t>업체배송</t>
  </si>
  <si>
    <t>무료</t>
  </si>
  <si>
    <t>0</t>
  </si>
  <si>
    <t>0504-3293-3039</t>
  </si>
  <si>
    <t>336852</t>
  </si>
  <si>
    <t>충청남도 아산시 배방읍 모산로 160 (신라당베이커리) 현대종합상사    캐논 (지번:배방읍 공수3리 )</t>
  </si>
  <si>
    <t>oa7810</t>
  </si>
  <si>
    <t>고정가판매</t>
  </si>
  <si>
    <t>1613421679</t>
  </si>
  <si>
    <t>7739A001AH</t>
  </si>
  <si>
    <t>15,000</t>
  </si>
  <si>
    <t>1,170</t>
  </si>
  <si>
    <t>동의</t>
  </si>
  <si>
    <t>8.00(%)</t>
  </si>
  <si>
    <t>2,547(5.81%)</t>
  </si>
  <si>
    <t>40,833</t>
  </si>
  <si>
    <t>2017/04/03</t>
  </si>
  <si>
    <t>N</t>
  </si>
  <si>
    <t>캐논코리아 물류센터</t>
  </si>
  <si>
    <t>6217361006</t>
  </si>
  <si>
    <t>일반고객</t>
  </si>
  <si>
    <t>이용안함(N)</t>
  </si>
  <si>
    <t>2</t>
  </si>
  <si>
    <t>[캐논본사 직영판매] PCPL-CP400 (엽서 &amp; L사이즈용)</t>
  </si>
  <si>
    <t>22,000</t>
  </si>
  <si>
    <t>1613966063</t>
  </si>
  <si>
    <t>6201B001AA</t>
  </si>
  <si>
    <t>570</t>
  </si>
  <si>
    <t>1,247(5.82%)</t>
  </si>
  <si>
    <t>19,963</t>
  </si>
  <si>
    <t>6219048305</t>
  </si>
  <si>
    <t>201704040997285</t>
  </si>
  <si>
    <t>2017/04/04 11:22:01</t>
  </si>
  <si>
    <t>788566493</t>
  </si>
  <si>
    <t>[캐논본사 직영판매] CANON WIDE STRAP L7</t>
  </si>
  <si>
    <t>30,000</t>
  </si>
  <si>
    <t>정원석</t>
  </si>
  <si>
    <t>일반배송</t>
  </si>
  <si>
    <t>0504-2776-2835</t>
  </si>
  <si>
    <t>02-2222-2222</t>
  </si>
  <si>
    <t>110828</t>
  </si>
  <si>
    <t>서울특별시 종로구  난계로 251 (숭인동,동양파라빌)  1414 (지번:숭인2동 )</t>
  </si>
  <si>
    <t>yoh009</t>
  </si>
  <si>
    <t>722373643</t>
  </si>
  <si>
    <t>5753B001AA</t>
  </si>
  <si>
    <t>780</t>
  </si>
  <si>
    <t>1,698(5.81%)</t>
  </si>
  <si>
    <t>27,222</t>
  </si>
  <si>
    <t>2017/04/04</t>
  </si>
  <si>
    <t>2928046401</t>
  </si>
  <si>
    <t>고객결제가</t>
    <phoneticPr fontId="2" type="noConversion"/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</si>
</sst>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굴림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5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/>
    <xf numFmtId="49" fontId="0" fillId="0" borderId="1" xfId="0" applyNumberFormat="1" applyFont="1" applyFill="1" applyBorder="1" applyAlignment="1"/>
    <xf numFmtId="0" fontId="1" fillId="2" borderId="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4"/>
  <sheetViews>
    <sheetView tabSelected="1" topLeftCell="AN1" zoomScaleNormal="100" workbookViewId="0">
      <selection activeCell="BI12" sqref="BI12"/>
    </sheetView>
  </sheetViews>
  <sheetFormatPr defaultRowHeight="12.75"/>
  <sheetData>
    <row r="1" spans="1:6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4" t="s">
        <v>129</v>
      </c>
    </row>
    <row r="2" spans="1:66">
      <c r="A2" s="2" t="s">
        <v>65</v>
      </c>
      <c r="B2" s="2" t="s">
        <v>66</v>
      </c>
      <c r="C2" s="2" t="s">
        <v>67</v>
      </c>
      <c r="D2" s="2" t="s">
        <v>65</v>
      </c>
      <c r="E2" s="2" t="s">
        <v>68</v>
      </c>
      <c r="F2" s="2" t="s">
        <v>69</v>
      </c>
      <c r="G2" s="2" t="s">
        <v>70</v>
      </c>
      <c r="H2" s="3" t="s">
        <v>71</v>
      </c>
      <c r="I2" s="3" t="s">
        <v>71</v>
      </c>
      <c r="J2" s="2" t="s">
        <v>72</v>
      </c>
      <c r="K2" s="2" t="s">
        <v>73</v>
      </c>
      <c r="L2" s="2" t="s">
        <v>74</v>
      </c>
      <c r="M2" s="2" t="s">
        <v>75</v>
      </c>
      <c r="N2" s="3" t="s">
        <v>71</v>
      </c>
      <c r="O2" s="3" t="s">
        <v>71</v>
      </c>
      <c r="P2" s="3" t="s">
        <v>71</v>
      </c>
      <c r="Q2" s="3" t="s">
        <v>71</v>
      </c>
      <c r="R2" s="3" t="s">
        <v>71</v>
      </c>
      <c r="S2" s="2" t="s">
        <v>76</v>
      </c>
      <c r="T2" s="3" t="s">
        <v>71</v>
      </c>
      <c r="U2" s="2" t="s">
        <v>77</v>
      </c>
      <c r="V2" s="2" t="s">
        <v>78</v>
      </c>
      <c r="W2" s="2" t="s">
        <v>79</v>
      </c>
      <c r="X2" s="2" t="s">
        <v>80</v>
      </c>
      <c r="Y2" s="2" t="s">
        <v>81</v>
      </c>
      <c r="Z2" s="2" t="s">
        <v>81</v>
      </c>
      <c r="AA2" s="3" t="s">
        <v>71</v>
      </c>
      <c r="AB2" s="2" t="s">
        <v>81</v>
      </c>
      <c r="AC2" s="2" t="s">
        <v>82</v>
      </c>
      <c r="AD2" s="3" t="s">
        <v>71</v>
      </c>
      <c r="AE2" s="2" t="s">
        <v>83</v>
      </c>
      <c r="AF2" s="2" t="s">
        <v>84</v>
      </c>
      <c r="AG2" s="3" t="s">
        <v>71</v>
      </c>
      <c r="AH2" s="2" t="s">
        <v>75</v>
      </c>
      <c r="AI2" s="2" t="s">
        <v>85</v>
      </c>
      <c r="AJ2" s="2" t="s">
        <v>86</v>
      </c>
      <c r="AK2" s="2" t="s">
        <v>87</v>
      </c>
      <c r="AL2" s="2" t="s">
        <v>88</v>
      </c>
      <c r="AM2" s="2" t="s">
        <v>89</v>
      </c>
      <c r="AN2" s="2" t="s">
        <v>81</v>
      </c>
      <c r="AO2" s="2" t="s">
        <v>81</v>
      </c>
      <c r="AP2" s="2" t="s">
        <v>90</v>
      </c>
      <c r="AQ2" s="2" t="s">
        <v>91</v>
      </c>
      <c r="AR2" s="2" t="s">
        <v>92</v>
      </c>
      <c r="AS2" s="2" t="s">
        <v>93</v>
      </c>
      <c r="AT2" s="2" t="s">
        <v>94</v>
      </c>
      <c r="AU2" s="2" t="s">
        <v>95</v>
      </c>
      <c r="AV2" s="2" t="s">
        <v>96</v>
      </c>
      <c r="AW2" s="3" t="s">
        <v>71</v>
      </c>
      <c r="AX2" s="3" t="s">
        <v>71</v>
      </c>
      <c r="AY2" s="3" t="s">
        <v>71</v>
      </c>
      <c r="AZ2" s="2" t="s">
        <v>97</v>
      </c>
      <c r="BA2" s="2" t="s">
        <v>81</v>
      </c>
      <c r="BB2" s="2" t="s">
        <v>81</v>
      </c>
      <c r="BC2" s="2" t="s">
        <v>81</v>
      </c>
      <c r="BD2" s="2" t="s">
        <v>98</v>
      </c>
      <c r="BE2" s="2" t="s">
        <v>99</v>
      </c>
      <c r="BF2" s="3" t="s">
        <v>71</v>
      </c>
      <c r="BG2" s="2" t="s">
        <v>100</v>
      </c>
      <c r="BH2" s="3" t="s">
        <v>71</v>
      </c>
      <c r="BI2" s="3" t="s">
        <v>71</v>
      </c>
      <c r="BJ2" s="3" t="s">
        <v>71</v>
      </c>
      <c r="BK2" s="3" t="s">
        <v>71</v>
      </c>
      <c r="BL2" s="3" t="s">
        <v>71</v>
      </c>
      <c r="BM2" s="3" t="s">
        <v>71</v>
      </c>
      <c r="BN2">
        <f>AM2-(AP2/K2)-AO2</f>
        <v>14610</v>
      </c>
    </row>
    <row r="3" spans="1:66">
      <c r="A3" s="2" t="s">
        <v>101</v>
      </c>
      <c r="B3" s="2" t="s">
        <v>66</v>
      </c>
      <c r="C3" s="2" t="s">
        <v>67</v>
      </c>
      <c r="D3" s="2" t="s">
        <v>101</v>
      </c>
      <c r="E3" s="2" t="s">
        <v>68</v>
      </c>
      <c r="F3" s="2" t="s">
        <v>69</v>
      </c>
      <c r="G3" s="2" t="s">
        <v>102</v>
      </c>
      <c r="H3" s="3" t="s">
        <v>71</v>
      </c>
      <c r="I3" s="3" t="s">
        <v>71</v>
      </c>
      <c r="J3" s="2" t="s">
        <v>72</v>
      </c>
      <c r="K3" s="2" t="s">
        <v>65</v>
      </c>
      <c r="L3" s="2" t="s">
        <v>103</v>
      </c>
      <c r="M3" s="2" t="s">
        <v>75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2" t="s">
        <v>76</v>
      </c>
      <c r="T3" s="3" t="s">
        <v>71</v>
      </c>
      <c r="U3" s="2" t="s">
        <v>77</v>
      </c>
      <c r="V3" s="2" t="s">
        <v>78</v>
      </c>
      <c r="W3" s="2" t="s">
        <v>79</v>
      </c>
      <c r="X3" s="2" t="s">
        <v>80</v>
      </c>
      <c r="Y3" s="2" t="s">
        <v>81</v>
      </c>
      <c r="Z3" s="2" t="s">
        <v>81</v>
      </c>
      <c r="AA3" s="3" t="s">
        <v>71</v>
      </c>
      <c r="AB3" s="2" t="s">
        <v>81</v>
      </c>
      <c r="AC3" s="2" t="s">
        <v>82</v>
      </c>
      <c r="AD3" s="3" t="s">
        <v>71</v>
      </c>
      <c r="AE3" s="2" t="s">
        <v>83</v>
      </c>
      <c r="AF3" s="2" t="s">
        <v>84</v>
      </c>
      <c r="AG3" s="3" t="s">
        <v>71</v>
      </c>
      <c r="AH3" s="2" t="s">
        <v>75</v>
      </c>
      <c r="AI3" s="2" t="s">
        <v>85</v>
      </c>
      <c r="AJ3" s="2" t="s">
        <v>86</v>
      </c>
      <c r="AK3" s="2" t="s">
        <v>104</v>
      </c>
      <c r="AL3" s="2" t="s">
        <v>105</v>
      </c>
      <c r="AM3" s="2" t="s">
        <v>103</v>
      </c>
      <c r="AN3" s="2" t="s">
        <v>81</v>
      </c>
      <c r="AO3" s="2" t="s">
        <v>81</v>
      </c>
      <c r="AP3" s="2" t="s">
        <v>106</v>
      </c>
      <c r="AQ3" s="2" t="s">
        <v>91</v>
      </c>
      <c r="AR3" s="2" t="s">
        <v>92</v>
      </c>
      <c r="AS3" s="2" t="s">
        <v>107</v>
      </c>
      <c r="AT3" s="2" t="s">
        <v>108</v>
      </c>
      <c r="AU3" s="2" t="s">
        <v>95</v>
      </c>
      <c r="AV3" s="2" t="s">
        <v>96</v>
      </c>
      <c r="AW3" s="3" t="s">
        <v>71</v>
      </c>
      <c r="AX3" s="3" t="s">
        <v>71</v>
      </c>
      <c r="AY3" s="3" t="s">
        <v>71</v>
      </c>
      <c r="AZ3" s="2" t="s">
        <v>97</v>
      </c>
      <c r="BA3" s="2" t="s">
        <v>81</v>
      </c>
      <c r="BB3" s="2" t="s">
        <v>81</v>
      </c>
      <c r="BC3" s="2" t="s">
        <v>81</v>
      </c>
      <c r="BD3" s="2" t="s">
        <v>109</v>
      </c>
      <c r="BE3" s="2" t="s">
        <v>99</v>
      </c>
      <c r="BF3" s="3" t="s">
        <v>71</v>
      </c>
      <c r="BG3" s="2" t="s">
        <v>100</v>
      </c>
      <c r="BH3" s="3" t="s">
        <v>71</v>
      </c>
      <c r="BI3" s="3" t="s">
        <v>71</v>
      </c>
      <c r="BJ3" s="3" t="s">
        <v>71</v>
      </c>
      <c r="BK3" s="3" t="s">
        <v>71</v>
      </c>
      <c r="BL3" s="3" t="s">
        <v>71</v>
      </c>
      <c r="BM3" s="3" t="s">
        <v>71</v>
      </c>
      <c r="BN3">
        <f t="shared" ref="BN3:BN4" si="0">AM3-(AP3/K3)-AO3</f>
        <v>21430</v>
      </c>
    </row>
    <row r="4" spans="1:66">
      <c r="A4" s="2" t="s">
        <v>73</v>
      </c>
      <c r="B4" s="2" t="s">
        <v>66</v>
      </c>
      <c r="C4" s="2" t="s">
        <v>110</v>
      </c>
      <c r="D4" s="2" t="s">
        <v>65</v>
      </c>
      <c r="E4" s="2" t="s">
        <v>111</v>
      </c>
      <c r="F4" s="2" t="s">
        <v>112</v>
      </c>
      <c r="G4" s="2" t="s">
        <v>113</v>
      </c>
      <c r="H4" s="3" t="s">
        <v>71</v>
      </c>
      <c r="I4" s="3" t="s">
        <v>71</v>
      </c>
      <c r="J4" s="2" t="s">
        <v>72</v>
      </c>
      <c r="K4" s="2" t="s">
        <v>65</v>
      </c>
      <c r="L4" s="2" t="s">
        <v>114</v>
      </c>
      <c r="M4" s="2" t="s">
        <v>115</v>
      </c>
      <c r="N4" s="3" t="s">
        <v>71</v>
      </c>
      <c r="O4" s="3" t="s">
        <v>71</v>
      </c>
      <c r="P4" s="3" t="s">
        <v>71</v>
      </c>
      <c r="Q4" s="3" t="s">
        <v>71</v>
      </c>
      <c r="R4" s="3" t="s">
        <v>71</v>
      </c>
      <c r="S4" s="2" t="s">
        <v>76</v>
      </c>
      <c r="T4" s="3" t="s">
        <v>71</v>
      </c>
      <c r="U4" s="2" t="s">
        <v>77</v>
      </c>
      <c r="V4" s="2" t="s">
        <v>116</v>
      </c>
      <c r="W4" s="2" t="s">
        <v>79</v>
      </c>
      <c r="X4" s="2" t="s">
        <v>80</v>
      </c>
      <c r="Y4" s="2" t="s">
        <v>81</v>
      </c>
      <c r="Z4" s="2" t="s">
        <v>81</v>
      </c>
      <c r="AA4" s="3" t="s">
        <v>71</v>
      </c>
      <c r="AB4" s="2" t="s">
        <v>81</v>
      </c>
      <c r="AC4" s="2" t="s">
        <v>117</v>
      </c>
      <c r="AD4" s="2" t="s">
        <v>118</v>
      </c>
      <c r="AE4" s="2" t="s">
        <v>119</v>
      </c>
      <c r="AF4" s="2" t="s">
        <v>120</v>
      </c>
      <c r="AG4" s="3" t="s">
        <v>71</v>
      </c>
      <c r="AH4" s="2" t="s">
        <v>115</v>
      </c>
      <c r="AI4" s="2" t="s">
        <v>121</v>
      </c>
      <c r="AJ4" s="2" t="s">
        <v>86</v>
      </c>
      <c r="AK4" s="2" t="s">
        <v>122</v>
      </c>
      <c r="AL4" s="2" t="s">
        <v>123</v>
      </c>
      <c r="AM4" s="2" t="s">
        <v>114</v>
      </c>
      <c r="AN4" s="2" t="s">
        <v>81</v>
      </c>
      <c r="AO4" s="2" t="s">
        <v>81</v>
      </c>
      <c r="AP4" s="2" t="s">
        <v>124</v>
      </c>
      <c r="AQ4" s="2" t="s">
        <v>91</v>
      </c>
      <c r="AR4" s="2" t="s">
        <v>92</v>
      </c>
      <c r="AS4" s="2" t="s">
        <v>125</v>
      </c>
      <c r="AT4" s="2" t="s">
        <v>126</v>
      </c>
      <c r="AU4" s="2" t="s">
        <v>127</v>
      </c>
      <c r="AV4" s="2" t="s">
        <v>96</v>
      </c>
      <c r="AW4" s="3" t="s">
        <v>71</v>
      </c>
      <c r="AX4" s="3" t="s">
        <v>71</v>
      </c>
      <c r="AY4" s="3" t="s">
        <v>71</v>
      </c>
      <c r="AZ4" s="2" t="s">
        <v>97</v>
      </c>
      <c r="BA4" s="2" t="s">
        <v>81</v>
      </c>
      <c r="BB4" s="2" t="s">
        <v>81</v>
      </c>
      <c r="BC4" s="2" t="s">
        <v>81</v>
      </c>
      <c r="BD4" s="2" t="s">
        <v>128</v>
      </c>
      <c r="BE4" s="2" t="s">
        <v>99</v>
      </c>
      <c r="BF4" s="3" t="s">
        <v>71</v>
      </c>
      <c r="BG4" s="2" t="s">
        <v>100</v>
      </c>
      <c r="BH4" s="3" t="s">
        <v>71</v>
      </c>
      <c r="BI4" s="3" t="s">
        <v>71</v>
      </c>
      <c r="BJ4" s="3" t="s">
        <v>71</v>
      </c>
      <c r="BK4" s="3" t="s">
        <v>71</v>
      </c>
      <c r="BL4" s="3" t="s">
        <v>71</v>
      </c>
      <c r="BM4" s="3" t="s">
        <v>71</v>
      </c>
      <c r="BN4">
        <f t="shared" si="0"/>
        <v>29220</v>
      </c>
    </row>
  </sheetData>
  <phoneticPr fontId="2" type="noConversion"/>
  <pageMargins left="0.75" right="0.75" top="1" bottom="1" header="0.5" footer="0.5"/>
  <pageSetup paperSize="9" firstPageNumber="0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kim.seong-mi</dc:creator>
  <cp:lastModifiedBy>ck401</cp:lastModifiedBy>
  <dcterms:created xsi:type="dcterms:W3CDTF">2017-04-05T00:25:54Z</dcterms:created>
  <dcterms:modified xsi:type="dcterms:W3CDTF">2017-04-05T00:25:54Z</dcterms:modified>
</cp:coreProperties>
</file>