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BN3" i="1"/>
  <c r="BN2"/>
</calcChain>
</file>

<file path=xl/sharedStrings.xml><?xml version="1.0" encoding="utf-8"?>
<sst xmlns="http://schemas.openxmlformats.org/spreadsheetml/2006/main" count="196" uniqueCount="118">
  <si>
    <t>번호</t>
  </si>
  <si>
    <t>주문상태</t>
  </si>
  <si>
    <t>주문번호</t>
  </si>
  <si>
    <t>주문순번</t>
  </si>
  <si>
    <t>결제일시</t>
  </si>
  <si>
    <t>배송번호</t>
  </si>
  <si>
    <t>상품명</t>
  </si>
  <si>
    <t>옵션</t>
  </si>
  <si>
    <t>바코드</t>
  </si>
  <si>
    <t>판매자/공급업체</t>
  </si>
  <si>
    <t>수량</t>
  </si>
  <si>
    <t>주문금액</t>
  </si>
  <si>
    <t>수취인</t>
  </si>
  <si>
    <t>배송방법</t>
  </si>
  <si>
    <t>택배사코드</t>
  </si>
  <si>
    <t>송장번호</t>
  </si>
  <si>
    <t>발주확인일</t>
  </si>
  <si>
    <t>발송처리일</t>
  </si>
  <si>
    <t>발송지연</t>
  </si>
  <si>
    <t>예상발송일</t>
  </si>
  <si>
    <t>배송완료여부</t>
  </si>
  <si>
    <t>묶음여부</t>
  </si>
  <si>
    <t>배송주체</t>
  </si>
  <si>
    <t>배송비결제방식</t>
  </si>
  <si>
    <t>배송비</t>
  </si>
  <si>
    <t>도서산간 배송비</t>
  </si>
  <si>
    <t>배송비쿠폰</t>
  </si>
  <si>
    <t>고객결제배송비</t>
  </si>
  <si>
    <t>휴대폰번호</t>
  </si>
  <si>
    <t>전화번호</t>
  </si>
  <si>
    <t>우편번호</t>
  </si>
  <si>
    <t>주소</t>
  </si>
  <si>
    <t>배송메시지</t>
  </si>
  <si>
    <t>구매자</t>
  </si>
  <si>
    <t>구매자ID</t>
  </si>
  <si>
    <t>판매방식</t>
  </si>
  <si>
    <t>상품번호</t>
  </si>
  <si>
    <t>판매자 상품코드</t>
  </si>
  <si>
    <t>판매단가</t>
  </si>
  <si>
    <t>옵션가</t>
  </si>
  <si>
    <t>판매자기본할인금액</t>
  </si>
  <si>
    <t>판매자 추가할인금액</t>
  </si>
  <si>
    <t>서비스이용료 정책</t>
  </si>
  <si>
    <t>기본서비스이용료(율)</t>
  </si>
  <si>
    <t>서비스이용료</t>
  </si>
  <si>
    <t>정산예정금액</t>
  </si>
  <si>
    <t>주문일시</t>
  </si>
  <si>
    <t>추가구성여부</t>
  </si>
  <si>
    <t>송장수정일시</t>
  </si>
  <si>
    <t>구매확정요청처리여부</t>
  </si>
  <si>
    <t>구매확정요청불가사유</t>
  </si>
  <si>
    <t>출고지명</t>
  </si>
  <si>
    <t>복수구매할인금액</t>
  </si>
  <si>
    <t>전고객할인금액</t>
  </si>
  <si>
    <t>T멤버십사용금액</t>
  </si>
  <si>
    <t>재고번호</t>
  </si>
  <si>
    <t>고객등급</t>
  </si>
  <si>
    <t>마켓구분</t>
  </si>
  <si>
    <t>전세계배송</t>
  </si>
  <si>
    <t>바코드 출력여부</t>
  </si>
  <si>
    <t>전세계배송 수취인</t>
  </si>
  <si>
    <t>전세계배송 연락처1</t>
  </si>
  <si>
    <t>전세계배송 연락처2</t>
  </si>
  <si>
    <t>전세계배송 Zip Code</t>
  </si>
  <si>
    <t>전세계배송 Address</t>
  </si>
  <si>
    <t>1</t>
  </si>
  <si>
    <t>배송준비중</t>
  </si>
  <si>
    <t>201709278080472</t>
  </si>
  <si>
    <t>2017/09/27 14:06:01</t>
  </si>
  <si>
    <t>899383004</t>
  </si>
  <si>
    <t>[캐논본사 직영판매] PCC-CP400 (CP900, CP910 카세트 / 카드사이즈용지 카세트 / 정품)</t>
  </si>
  <si>
    <t/>
  </si>
  <si>
    <t>jhahne</t>
  </si>
  <si>
    <t>20,000</t>
  </si>
  <si>
    <t>심정욱</t>
  </si>
  <si>
    <t>2017/09/28 09:11:51</t>
  </si>
  <si>
    <t>D+0</t>
  </si>
  <si>
    <t>배송완료전</t>
  </si>
  <si>
    <t>일반배송</t>
  </si>
  <si>
    <t>업체배송</t>
  </si>
  <si>
    <t>무료</t>
  </si>
  <si>
    <t>0</t>
  </si>
  <si>
    <t>0504-2702-3278</t>
  </si>
  <si>
    <t>054-283-4706</t>
  </si>
  <si>
    <t>790911</t>
  </si>
  <si>
    <t>경상북도 포항시 남구 오천읍 남원로 86-19 (3차부영아파트)  312동 906호</t>
  </si>
  <si>
    <t>dcc192002</t>
  </si>
  <si>
    <t>고정가판매</t>
  </si>
  <si>
    <t>1089153605</t>
  </si>
  <si>
    <t>동의</t>
  </si>
  <si>
    <t>8.00(%)</t>
  </si>
  <si>
    <t>1,600</t>
  </si>
  <si>
    <t>18,400</t>
  </si>
  <si>
    <t>2017/09/27</t>
  </si>
  <si>
    <t>N</t>
  </si>
  <si>
    <t>캐논코리아 물류센터</t>
  </si>
  <si>
    <t>3995825103</t>
  </si>
  <si>
    <t>일반고객</t>
  </si>
  <si>
    <t>이용안함(N)</t>
  </si>
  <si>
    <t>2</t>
  </si>
  <si>
    <t>201709278703806</t>
  </si>
  <si>
    <t>2017/09/27 21:32:31</t>
  </si>
  <si>
    <t>899642388</t>
  </si>
  <si>
    <t>[캐논본사직영] EOS 200D 18-55 KIT + 정품가방 + 16G</t>
  </si>
  <si>
    <t>색삭:화이트-1개</t>
  </si>
  <si>
    <t>798,000</t>
  </si>
  <si>
    <t>이지연</t>
  </si>
  <si>
    <t>0504-3421-0914</t>
  </si>
  <si>
    <t>500190</t>
  </si>
  <si>
    <t>광주광역시 북구 연제동  새한아파트 102동 1605호</t>
  </si>
  <si>
    <t>yonny486</t>
  </si>
  <si>
    <t>1807010750</t>
  </si>
  <si>
    <t>20,740</t>
  </si>
  <si>
    <t>6.00(%)</t>
  </si>
  <si>
    <t>37,194</t>
  </si>
  <si>
    <t>740,066</t>
  </si>
  <si>
    <t>6926146222</t>
  </si>
  <si>
    <t>고객결제가</t>
    <phoneticPr fontId="2" type="noConversion"/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</si>
</sst>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굴림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5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/>
    <xf numFmtId="49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3"/>
  <sheetViews>
    <sheetView tabSelected="1" topLeftCell="AL1" zoomScaleNormal="100" workbookViewId="0">
      <selection activeCell="BL12" sqref="BL12"/>
    </sheetView>
  </sheetViews>
  <sheetFormatPr defaultRowHeight="12.75"/>
  <sheetData>
    <row r="1" spans="1:6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4" t="s">
        <v>117</v>
      </c>
    </row>
    <row r="2" spans="1:66">
      <c r="A2" s="2" t="s">
        <v>65</v>
      </c>
      <c r="B2" s="2" t="s">
        <v>66</v>
      </c>
      <c r="C2" s="2" t="s">
        <v>67</v>
      </c>
      <c r="D2" s="2" t="s">
        <v>65</v>
      </c>
      <c r="E2" s="2" t="s">
        <v>68</v>
      </c>
      <c r="F2" s="2" t="s">
        <v>69</v>
      </c>
      <c r="G2" s="2" t="s">
        <v>70</v>
      </c>
      <c r="H2" s="3" t="s">
        <v>71</v>
      </c>
      <c r="I2" s="3" t="s">
        <v>71</v>
      </c>
      <c r="J2" s="2" t="s">
        <v>72</v>
      </c>
      <c r="K2" s="2" t="s">
        <v>65</v>
      </c>
      <c r="L2" s="2" t="s">
        <v>73</v>
      </c>
      <c r="M2" s="2" t="s">
        <v>74</v>
      </c>
      <c r="N2" s="3" t="s">
        <v>71</v>
      </c>
      <c r="O2" s="3" t="s">
        <v>71</v>
      </c>
      <c r="P2" s="3" t="s">
        <v>71</v>
      </c>
      <c r="Q2" s="2" t="s">
        <v>75</v>
      </c>
      <c r="R2" s="3" t="s">
        <v>71</v>
      </c>
      <c r="S2" s="2" t="s">
        <v>76</v>
      </c>
      <c r="T2" s="3" t="s">
        <v>71</v>
      </c>
      <c r="U2" s="2" t="s">
        <v>77</v>
      </c>
      <c r="V2" s="2" t="s">
        <v>78</v>
      </c>
      <c r="W2" s="2" t="s">
        <v>79</v>
      </c>
      <c r="X2" s="2" t="s">
        <v>80</v>
      </c>
      <c r="Y2" s="2" t="s">
        <v>81</v>
      </c>
      <c r="Z2" s="2" t="s">
        <v>81</v>
      </c>
      <c r="AA2" s="3" t="s">
        <v>71</v>
      </c>
      <c r="AB2" s="2" t="s">
        <v>81</v>
      </c>
      <c r="AC2" s="2" t="s">
        <v>82</v>
      </c>
      <c r="AD2" s="2" t="s">
        <v>83</v>
      </c>
      <c r="AE2" s="2" t="s">
        <v>84</v>
      </c>
      <c r="AF2" s="2" t="s">
        <v>85</v>
      </c>
      <c r="AG2" s="3" t="s">
        <v>71</v>
      </c>
      <c r="AH2" s="2" t="s">
        <v>74</v>
      </c>
      <c r="AI2" s="2" t="s">
        <v>86</v>
      </c>
      <c r="AJ2" s="2" t="s">
        <v>87</v>
      </c>
      <c r="AK2" s="2" t="s">
        <v>88</v>
      </c>
      <c r="AL2" s="3" t="s">
        <v>71</v>
      </c>
      <c r="AM2" s="2" t="s">
        <v>73</v>
      </c>
      <c r="AN2" s="2" t="s">
        <v>81</v>
      </c>
      <c r="AO2" s="2" t="s">
        <v>81</v>
      </c>
      <c r="AP2" s="2" t="s">
        <v>81</v>
      </c>
      <c r="AQ2" s="2" t="s">
        <v>89</v>
      </c>
      <c r="AR2" s="2" t="s">
        <v>90</v>
      </c>
      <c r="AS2" s="2" t="s">
        <v>91</v>
      </c>
      <c r="AT2" s="2" t="s">
        <v>92</v>
      </c>
      <c r="AU2" s="2" t="s">
        <v>93</v>
      </c>
      <c r="AV2" s="2" t="s">
        <v>94</v>
      </c>
      <c r="AW2" s="3" t="s">
        <v>71</v>
      </c>
      <c r="AX2" s="3" t="s">
        <v>71</v>
      </c>
      <c r="AY2" s="3" t="s">
        <v>71</v>
      </c>
      <c r="AZ2" s="2" t="s">
        <v>95</v>
      </c>
      <c r="BA2" s="2" t="s">
        <v>81</v>
      </c>
      <c r="BB2" s="2" t="s">
        <v>81</v>
      </c>
      <c r="BC2" s="2" t="s">
        <v>81</v>
      </c>
      <c r="BD2" s="2" t="s">
        <v>96</v>
      </c>
      <c r="BE2" s="2" t="s">
        <v>97</v>
      </c>
      <c r="BF2" s="3" t="s">
        <v>71</v>
      </c>
      <c r="BG2" s="2" t="s">
        <v>98</v>
      </c>
      <c r="BH2" s="3" t="s">
        <v>71</v>
      </c>
      <c r="BI2" s="3" t="s">
        <v>71</v>
      </c>
      <c r="BJ2" s="3" t="s">
        <v>71</v>
      </c>
      <c r="BK2" s="3" t="s">
        <v>71</v>
      </c>
      <c r="BL2" s="3" t="s">
        <v>71</v>
      </c>
      <c r="BM2" s="3" t="s">
        <v>71</v>
      </c>
      <c r="BN2">
        <f>AM2-(AP2/K2)-AO2</f>
        <v>20000</v>
      </c>
    </row>
    <row r="3" spans="1:66">
      <c r="A3" s="2" t="s">
        <v>99</v>
      </c>
      <c r="B3" s="2" t="s">
        <v>66</v>
      </c>
      <c r="C3" s="2" t="s">
        <v>100</v>
      </c>
      <c r="D3" s="2" t="s">
        <v>65</v>
      </c>
      <c r="E3" s="2" t="s">
        <v>101</v>
      </c>
      <c r="F3" s="2" t="s">
        <v>102</v>
      </c>
      <c r="G3" s="2" t="s">
        <v>103</v>
      </c>
      <c r="H3" s="2" t="s">
        <v>104</v>
      </c>
      <c r="I3" s="3" t="s">
        <v>71</v>
      </c>
      <c r="J3" s="2" t="s">
        <v>72</v>
      </c>
      <c r="K3" s="2" t="s">
        <v>65</v>
      </c>
      <c r="L3" s="2" t="s">
        <v>105</v>
      </c>
      <c r="M3" s="2" t="s">
        <v>106</v>
      </c>
      <c r="N3" s="3" t="s">
        <v>71</v>
      </c>
      <c r="O3" s="3" t="s">
        <v>71</v>
      </c>
      <c r="P3" s="3" t="s">
        <v>71</v>
      </c>
      <c r="Q3" s="2" t="s">
        <v>75</v>
      </c>
      <c r="R3" s="3" t="s">
        <v>71</v>
      </c>
      <c r="S3" s="2" t="s">
        <v>76</v>
      </c>
      <c r="T3" s="3" t="s">
        <v>71</v>
      </c>
      <c r="U3" s="2" t="s">
        <v>77</v>
      </c>
      <c r="V3" s="2" t="s">
        <v>78</v>
      </c>
      <c r="W3" s="2" t="s">
        <v>79</v>
      </c>
      <c r="X3" s="2" t="s">
        <v>80</v>
      </c>
      <c r="Y3" s="2" t="s">
        <v>81</v>
      </c>
      <c r="Z3" s="2" t="s">
        <v>81</v>
      </c>
      <c r="AA3" s="3" t="s">
        <v>71</v>
      </c>
      <c r="AB3" s="2" t="s">
        <v>81</v>
      </c>
      <c r="AC3" s="2" t="s">
        <v>107</v>
      </c>
      <c r="AD3" s="2" t="s">
        <v>107</v>
      </c>
      <c r="AE3" s="2" t="s">
        <v>108</v>
      </c>
      <c r="AF3" s="2" t="s">
        <v>109</v>
      </c>
      <c r="AG3" s="3" t="s">
        <v>71</v>
      </c>
      <c r="AH3" s="2" t="s">
        <v>106</v>
      </c>
      <c r="AI3" s="2" t="s">
        <v>110</v>
      </c>
      <c r="AJ3" s="2" t="s">
        <v>87</v>
      </c>
      <c r="AK3" s="2" t="s">
        <v>111</v>
      </c>
      <c r="AL3" s="3" t="s">
        <v>71</v>
      </c>
      <c r="AM3" s="2" t="s">
        <v>105</v>
      </c>
      <c r="AN3" s="2" t="s">
        <v>81</v>
      </c>
      <c r="AO3" s="2" t="s">
        <v>81</v>
      </c>
      <c r="AP3" s="2" t="s">
        <v>112</v>
      </c>
      <c r="AQ3" s="2" t="s">
        <v>89</v>
      </c>
      <c r="AR3" s="2" t="s">
        <v>113</v>
      </c>
      <c r="AS3" s="2" t="s">
        <v>114</v>
      </c>
      <c r="AT3" s="2" t="s">
        <v>115</v>
      </c>
      <c r="AU3" s="2" t="s">
        <v>93</v>
      </c>
      <c r="AV3" s="2" t="s">
        <v>94</v>
      </c>
      <c r="AW3" s="3" t="s">
        <v>71</v>
      </c>
      <c r="AX3" s="3" t="s">
        <v>71</v>
      </c>
      <c r="AY3" s="3" t="s">
        <v>71</v>
      </c>
      <c r="AZ3" s="2" t="s">
        <v>95</v>
      </c>
      <c r="BA3" s="2" t="s">
        <v>81</v>
      </c>
      <c r="BB3" s="2" t="s">
        <v>81</v>
      </c>
      <c r="BC3" s="2" t="s">
        <v>81</v>
      </c>
      <c r="BD3" s="2" t="s">
        <v>116</v>
      </c>
      <c r="BE3" s="2" t="s">
        <v>97</v>
      </c>
      <c r="BF3" s="3" t="s">
        <v>71</v>
      </c>
      <c r="BG3" s="2" t="s">
        <v>98</v>
      </c>
      <c r="BH3" s="3" t="s">
        <v>71</v>
      </c>
      <c r="BI3" s="3" t="s">
        <v>71</v>
      </c>
      <c r="BJ3" s="3" t="s">
        <v>71</v>
      </c>
      <c r="BK3" s="3" t="s">
        <v>71</v>
      </c>
      <c r="BL3" s="3" t="s">
        <v>71</v>
      </c>
      <c r="BM3" s="3" t="s">
        <v>71</v>
      </c>
      <c r="BN3">
        <f>AM3-(AP3/K3)-AO3</f>
        <v>777260</v>
      </c>
    </row>
  </sheetData>
  <phoneticPr fontId="2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ck401</cp:lastModifiedBy>
  <dcterms:created xsi:type="dcterms:W3CDTF">2017-09-28T00:13:19Z</dcterms:created>
  <dcterms:modified xsi:type="dcterms:W3CDTF">2017-09-28T00:13:20Z</dcterms:modified>
</cp:coreProperties>
</file>